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ubert.faras\Desktop\Wola Zgłobieńska 2\Gotowe\"/>
    </mc:Choice>
  </mc:AlternateContent>
  <xr:revisionPtr revIDLastSave="0" documentId="13_ncr:1_{453C56F9-D15D-49F5-B791-F0679B9D93E9}" xr6:coauthVersionLast="47" xr6:coauthVersionMax="47" xr10:uidLastSave="{00000000-0000-0000-0000-000000000000}"/>
  <bookViews>
    <workbookView xWindow="-110" yWindow="-110" windowWidth="19420" windowHeight="10420" xr2:uid="{E3B1BF31-33BD-4F18-9C8E-9A7417E8AC6A}"/>
  </bookViews>
  <sheets>
    <sheet name="kosztorys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6" i="1" s="1"/>
  <c r="G12" i="1"/>
  <c r="G13" i="1"/>
  <c r="G14" i="1"/>
  <c r="G15" i="1"/>
  <c r="G17" i="1" l="1"/>
  <c r="G18" i="1" s="1"/>
</calcChain>
</file>

<file path=xl/sharedStrings.xml><?xml version="1.0" encoding="utf-8"?>
<sst xmlns="http://schemas.openxmlformats.org/spreadsheetml/2006/main" count="43" uniqueCount="29">
  <si>
    <t>OGÓŁEM                                               Z PODATKIEM VAT:</t>
  </si>
  <si>
    <t>PODATEK VAT [%]:</t>
  </si>
  <si>
    <t>RAZEM NETTO:</t>
  </si>
  <si>
    <t>szt.</t>
  </si>
  <si>
    <t>Naprawa przepustu jednootworowego z rury przepustowej z tworzywa sztucznego pochodzącej z odzysku (pkt 5) o średnicy 40 cm oraz długości ok. 4-5 m. Prace i materiały jak w pkt. 4, oprócz rury z odzysku.</t>
  </si>
  <si>
    <t xml:space="preserve">ANALIZA WŁASNA  </t>
  </si>
  <si>
    <t>Naprawa przepustu jednootworowego z rur przepustowych z tworzywa sztucznego o średnicy 40 cm oraz długości 6 m. Prace i materiały jak w pkt. 4, przy czym dodatkowo usunięcie starej rury z tworzywa sztucznego.</t>
  </si>
  <si>
    <t>mb</t>
  </si>
  <si>
    <t xml:space="preserve">Wykonanie rowów odwadniających i odprowadzających wodę poza szlak. </t>
  </si>
  <si>
    <t>hm</t>
  </si>
  <si>
    <t>Wykonanie/naprawa szlaku zrywkowego obejmujące wyrównanie, profilowanie i wstępne zagęszczenie gruntu. Spadek poprzeczny nawierzchni szlaku ma wynieść od 1 do 3%. Szerokość szlaku 4m. Szerokość ta nie obejmuje ewentualnych rowów odwadniających. Lokalnie szerokość dopuszczalna min. 3,5m w uzgodnieniu z Zamawiającym.</t>
  </si>
  <si>
    <t>szt</t>
  </si>
  <si>
    <t>Pniaki o średnicy powyżej 70 cm</t>
  </si>
  <si>
    <t>Pniaki o średnicy od 56 do 70 cm</t>
  </si>
  <si>
    <t>Pniaki o średnicy od 36 do 55 cm</t>
  </si>
  <si>
    <t xml:space="preserve">ANALIZA WŁASNA          </t>
  </si>
  <si>
    <t>Pniaki o średnicy od 26 do 35 cm</t>
  </si>
  <si>
    <t>Pniaki o średnicy od 16 do 25 cm</t>
  </si>
  <si>
    <t>Karczowanie pni po ściętych drzewach na przebiegu szlaku zrywkowego</t>
  </si>
  <si>
    <t>Razem</t>
  </si>
  <si>
    <t>Cena jednostkowa</t>
  </si>
  <si>
    <t>Obmiar</t>
  </si>
  <si>
    <t>jm.</t>
  </si>
  <si>
    <t>Opis robót i czyności konserwacyjnych</t>
  </si>
  <si>
    <t>Podstawa wyceny</t>
  </si>
  <si>
    <t>Lp</t>
  </si>
  <si>
    <t>Kosztorys ofertowy</t>
  </si>
  <si>
    <t>Naprawa szlaku zrywkowego w leśnictwie Wola Zgłobieńska w oddz. 233, 226 oraz 227
(dz. 1930/1, 1930/2, 1930/17, w. Wola Zgł. gm. Boguchwała)</t>
  </si>
  <si>
    <t>Wykonanie przepustu jednootworowego z rur przepustowych z tworzywa sztucznego o średnicy 80 cm oraz długości 8 m. W tym wykonanie ławy z kruszywa naturalnego o grubości 15 cm po zagęszczeniu, ułożenie rury, przykrycie gruntem miejscowym bez humusu i zagęszczenie oraz wykonanie przyczółków przepustu z powierzonego drewna okrągłego. Grubość gruntu nad rurą przepustową ma wynieść min. 30cm po zagęszczeniu. Obejmuje materiały bez drewna oraz roboty.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</si>
</sst>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"/>
  </numFmts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164" fontId="0" fillId="0" borderId="0" xfId="1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164" fontId="4" fillId="0" borderId="1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0" fontId="6" fillId="0" borderId="0" xfId="0" applyFont="1"/>
    <xf numFmtId="164" fontId="5" fillId="0" borderId="11" xfId="1" applyFont="1" applyBorder="1" applyAlignment="1">
      <alignment horizontal="center" vertical="center" wrapText="1"/>
    </xf>
    <xf numFmtId="164" fontId="1" fillId="0" borderId="6" xfId="1" applyFont="1" applyBorder="1" applyAlignment="1">
      <alignment horizontal="center" vertical="center" wrapText="1"/>
    </xf>
    <xf numFmtId="164" fontId="1" fillId="0" borderId="12" xfId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164" fontId="1" fillId="0" borderId="15" xfId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13" xfId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164" fontId="9" fillId="0" borderId="23" xfId="1" applyFont="1" applyBorder="1" applyAlignment="1">
      <alignment horizontal="center" vertical="center" wrapText="1"/>
    </xf>
    <xf numFmtId="164" fontId="9" fillId="0" borderId="24" xfId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5" fillId="0" borderId="7" xfId="0" applyFont="1" applyBorder="1" applyAlignment="1">
      <alignment horizontal="right" wrapText="1"/>
    </xf>
    <xf numFmtId="0" fontId="4" fillId="0" borderId="9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7" xfId="0" applyFont="1" applyBorder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5F774-6401-4D4A-A7B8-7689E746C11C}">
  <sheetPr>
    <pageSetUpPr fitToPage="1"/>
  </sheetPr>
  <dimension ref="A1:G19"/>
  <sheetViews>
    <sheetView tabSelected="1" topLeftCell="A10" zoomScale="80" zoomScaleNormal="80" workbookViewId="0">
      <selection activeCell="H13" sqref="H13"/>
    </sheetView>
  </sheetViews>
  <sheetFormatPr defaultRowHeight="12.5" x14ac:dyDescent="0.25"/>
  <cols>
    <col min="1" max="1" width="4.453125" style="3" customWidth="1"/>
    <col min="2" max="2" width="10.1796875" style="2" customWidth="1"/>
    <col min="3" max="3" width="54.1796875" customWidth="1"/>
    <col min="4" max="4" width="7.453125" customWidth="1"/>
    <col min="5" max="5" width="15.7265625" customWidth="1"/>
    <col min="6" max="6" width="11.54296875" style="1" customWidth="1"/>
    <col min="7" max="7" width="13.54296875" style="1" customWidth="1"/>
  </cols>
  <sheetData>
    <row r="1" spans="1:7" ht="20" x14ac:dyDescent="0.4">
      <c r="A1" s="30" t="s">
        <v>26</v>
      </c>
      <c r="B1" s="30"/>
      <c r="C1" s="30"/>
      <c r="D1" s="30"/>
      <c r="E1" s="30"/>
      <c r="F1" s="30"/>
      <c r="G1" s="30"/>
    </row>
    <row r="2" spans="1:7" ht="30" customHeight="1" x14ac:dyDescent="0.25">
      <c r="A2" s="31" t="s">
        <v>27</v>
      </c>
      <c r="B2" s="31"/>
      <c r="C2" s="31"/>
      <c r="D2" s="31"/>
      <c r="E2" s="31"/>
      <c r="F2" s="31"/>
      <c r="G2" s="31"/>
    </row>
    <row r="3" spans="1:7" ht="14.5" thickBot="1" x14ac:dyDescent="0.35">
      <c r="B3" s="29"/>
      <c r="D3" s="28"/>
      <c r="E3" s="28"/>
    </row>
    <row r="4" spans="1:7" ht="30" customHeight="1" thickBot="1" x14ac:dyDescent="0.3">
      <c r="A4" s="27" t="s">
        <v>25</v>
      </c>
      <c r="B4" s="26" t="s">
        <v>24</v>
      </c>
      <c r="C4" s="25" t="s">
        <v>23</v>
      </c>
      <c r="D4" s="25" t="s">
        <v>22</v>
      </c>
      <c r="E4" s="25" t="s">
        <v>21</v>
      </c>
      <c r="F4" s="24" t="s">
        <v>20</v>
      </c>
      <c r="G4" s="23" t="s">
        <v>19</v>
      </c>
    </row>
    <row r="5" spans="1:7" s="7" customFormat="1" ht="18" customHeight="1" x14ac:dyDescent="0.25">
      <c r="A5" s="44">
        <v>1</v>
      </c>
      <c r="B5" s="47" t="s">
        <v>18</v>
      </c>
      <c r="C5" s="48"/>
      <c r="D5" s="48"/>
      <c r="E5" s="49"/>
      <c r="F5" s="22"/>
      <c r="G5" s="21"/>
    </row>
    <row r="6" spans="1:7" s="7" customFormat="1" ht="30" customHeight="1" x14ac:dyDescent="0.25">
      <c r="A6" s="45"/>
      <c r="B6" s="14" t="s">
        <v>15</v>
      </c>
      <c r="C6" s="19" t="s">
        <v>17</v>
      </c>
      <c r="D6" s="17" t="s">
        <v>11</v>
      </c>
      <c r="E6" s="18">
        <v>14</v>
      </c>
      <c r="F6" s="20"/>
      <c r="G6" s="9">
        <f t="shared" ref="G6:G10" si="0">ROUND(E6*F6,2)</f>
        <v>0</v>
      </c>
    </row>
    <row r="7" spans="1:7" s="7" customFormat="1" ht="30" customHeight="1" x14ac:dyDescent="0.25">
      <c r="A7" s="45"/>
      <c r="B7" s="14" t="s">
        <v>15</v>
      </c>
      <c r="C7" s="19" t="s">
        <v>16</v>
      </c>
      <c r="D7" s="17" t="s">
        <v>11</v>
      </c>
      <c r="E7" s="18">
        <v>13</v>
      </c>
      <c r="F7" s="16"/>
      <c r="G7" s="9">
        <f t="shared" si="0"/>
        <v>0</v>
      </c>
    </row>
    <row r="8" spans="1:7" s="7" customFormat="1" ht="30" customHeight="1" x14ac:dyDescent="0.25">
      <c r="A8" s="45"/>
      <c r="B8" s="14" t="s">
        <v>15</v>
      </c>
      <c r="C8" s="17" t="s">
        <v>14</v>
      </c>
      <c r="D8" s="12" t="s">
        <v>11</v>
      </c>
      <c r="E8" s="18">
        <v>24</v>
      </c>
      <c r="F8" s="16"/>
      <c r="G8" s="9">
        <f t="shared" si="0"/>
        <v>0</v>
      </c>
    </row>
    <row r="9" spans="1:7" s="7" customFormat="1" ht="30" customHeight="1" x14ac:dyDescent="0.25">
      <c r="A9" s="45"/>
      <c r="B9" s="14" t="s">
        <v>5</v>
      </c>
      <c r="C9" s="17" t="s">
        <v>13</v>
      </c>
      <c r="D9" s="12" t="s">
        <v>11</v>
      </c>
      <c r="E9" s="11">
        <v>13</v>
      </c>
      <c r="F9" s="16"/>
      <c r="G9" s="9">
        <f t="shared" si="0"/>
        <v>0</v>
      </c>
    </row>
    <row r="10" spans="1:7" s="7" customFormat="1" ht="30" customHeight="1" x14ac:dyDescent="0.25">
      <c r="A10" s="46"/>
      <c r="B10" s="14" t="s">
        <v>5</v>
      </c>
      <c r="C10" s="17" t="s">
        <v>12</v>
      </c>
      <c r="D10" s="12" t="s">
        <v>11</v>
      </c>
      <c r="E10" s="11">
        <v>2</v>
      </c>
      <c r="F10" s="16"/>
      <c r="G10" s="9">
        <f t="shared" si="0"/>
        <v>0</v>
      </c>
    </row>
    <row r="11" spans="1:7" s="7" customFormat="1" ht="87" customHeight="1" x14ac:dyDescent="0.25">
      <c r="A11" s="15">
        <v>2</v>
      </c>
      <c r="B11" s="14" t="s">
        <v>5</v>
      </c>
      <c r="C11" s="13" t="s">
        <v>10</v>
      </c>
      <c r="D11" s="12" t="s">
        <v>9</v>
      </c>
      <c r="E11" s="11">
        <v>9</v>
      </c>
      <c r="F11" s="16"/>
      <c r="G11" s="9">
        <f>ROUND(E11*F11,2)</f>
        <v>0</v>
      </c>
    </row>
    <row r="12" spans="1:7" s="7" customFormat="1" ht="36" customHeight="1" x14ac:dyDescent="0.25">
      <c r="A12" s="15">
        <v>3</v>
      </c>
      <c r="B12" s="14" t="s">
        <v>5</v>
      </c>
      <c r="C12" s="13" t="s">
        <v>8</v>
      </c>
      <c r="D12" s="12" t="s">
        <v>7</v>
      </c>
      <c r="E12" s="11">
        <v>190</v>
      </c>
      <c r="F12" s="16"/>
      <c r="G12" s="9">
        <f>ROUND(E12*F12,2)</f>
        <v>0</v>
      </c>
    </row>
    <row r="13" spans="1:7" s="7" customFormat="1" ht="126" customHeight="1" x14ac:dyDescent="0.25">
      <c r="A13" s="15">
        <v>4</v>
      </c>
      <c r="B13" s="14" t="s">
        <v>5</v>
      </c>
      <c r="C13" s="13" t="s">
        <v>28</v>
      </c>
      <c r="D13" s="12" t="s">
        <v>3</v>
      </c>
      <c r="E13" s="11">
        <v>1</v>
      </c>
      <c r="F13" s="16"/>
      <c r="G13" s="9">
        <f>ROUND(E13*F13,2)</f>
        <v>0</v>
      </c>
    </row>
    <row r="14" spans="1:7" s="7" customFormat="1" ht="58.5" customHeight="1" x14ac:dyDescent="0.25">
      <c r="A14" s="15">
        <v>5</v>
      </c>
      <c r="B14" s="14" t="s">
        <v>5</v>
      </c>
      <c r="C14" s="13" t="s">
        <v>6</v>
      </c>
      <c r="D14" s="12" t="s">
        <v>3</v>
      </c>
      <c r="E14" s="11">
        <v>1</v>
      </c>
      <c r="F14" s="10"/>
      <c r="G14" s="9">
        <f>ROUND(E14*F14,2)</f>
        <v>0</v>
      </c>
    </row>
    <row r="15" spans="1:7" s="7" customFormat="1" ht="58.5" customHeight="1" x14ac:dyDescent="0.25">
      <c r="A15" s="15">
        <v>6</v>
      </c>
      <c r="B15" s="14" t="s">
        <v>5</v>
      </c>
      <c r="C15" s="13" t="s">
        <v>4</v>
      </c>
      <c r="D15" s="12" t="s">
        <v>3</v>
      </c>
      <c r="E15" s="11">
        <v>1</v>
      </c>
      <c r="F15" s="10"/>
      <c r="G15" s="9">
        <f>ROUND(E15*F15,2)</f>
        <v>0</v>
      </c>
    </row>
    <row r="16" spans="1:7" s="7" customFormat="1" ht="47.25" customHeight="1" x14ac:dyDescent="0.3">
      <c r="A16" s="50"/>
      <c r="B16" s="51"/>
      <c r="C16" s="52"/>
      <c r="D16" s="35" t="s">
        <v>2</v>
      </c>
      <c r="E16" s="36"/>
      <c r="F16" s="37"/>
      <c r="G16" s="8">
        <f>SUM(G6:G15)</f>
        <v>0</v>
      </c>
    </row>
    <row r="17" spans="1:7" s="4" customFormat="1" ht="16.5" customHeight="1" x14ac:dyDescent="0.3">
      <c r="A17" s="32" t="s">
        <v>1</v>
      </c>
      <c r="B17" s="33"/>
      <c r="C17" s="34"/>
      <c r="D17" s="35">
        <v>23</v>
      </c>
      <c r="E17" s="36"/>
      <c r="F17" s="37"/>
      <c r="G17" s="6">
        <f>ROUND(G16*D17*0.01,2)</f>
        <v>0</v>
      </c>
    </row>
    <row r="18" spans="1:7" s="4" customFormat="1" ht="33.5" customHeight="1" thickBot="1" x14ac:dyDescent="0.35">
      <c r="A18" s="38"/>
      <c r="B18" s="39"/>
      <c r="C18" s="40"/>
      <c r="D18" s="41" t="s">
        <v>0</v>
      </c>
      <c r="E18" s="42"/>
      <c r="F18" s="43"/>
      <c r="G18" s="5">
        <f>SUM(G16:G17)</f>
        <v>0</v>
      </c>
    </row>
    <row r="19" spans="1:7" ht="32.25" customHeight="1" x14ac:dyDescent="0.25"/>
  </sheetData>
  <mergeCells count="10">
    <mergeCell ref="A1:G1"/>
    <mergeCell ref="A2:G2"/>
    <mergeCell ref="A17:C17"/>
    <mergeCell ref="D17:F17"/>
    <mergeCell ref="A18:C18"/>
    <mergeCell ref="D18:F18"/>
    <mergeCell ref="A5:A10"/>
    <mergeCell ref="B5:E5"/>
    <mergeCell ref="A16:C16"/>
    <mergeCell ref="D16:F16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Faraś  - Nadleśnictwo Strzyżów</dc:creator>
  <cp:lastModifiedBy>Hubert Faraś  - Nadleśnictwo Strzyżów</cp:lastModifiedBy>
  <dcterms:created xsi:type="dcterms:W3CDTF">2022-10-11T11:21:43Z</dcterms:created>
  <dcterms:modified xsi:type="dcterms:W3CDTF">2022-10-12T09:43:44Z</dcterms:modified>
</cp:coreProperties>
</file>